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VDC\07_2025 PTVDC\"/>
    </mc:Choice>
  </mc:AlternateContent>
  <xr:revisionPtr revIDLastSave="0" documentId="13_ncr:1_{2C8294C8-A1F1-4272-8E51-2C3668F3EA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H32" i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J32" i="1" l="1"/>
  <c r="K32" i="1"/>
</calcChain>
</file>

<file path=xl/sharedStrings.xml><?xml version="1.0" encoding="utf-8"?>
<sst xmlns="http://schemas.openxmlformats.org/spreadsheetml/2006/main" count="61" uniqueCount="37">
  <si>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</si>
  <si>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</si>
  <si>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</si>
  <si>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</si>
  <si>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</si>
  <si>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</si>
  <si>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</si>
  <si>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</si>
  <si>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</si>
  <si>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</si>
  <si>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</si>
  <si>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JULHO</t>
  </si>
  <si>
    <t>JANEIRO/JULHO</t>
  </si>
  <si>
    <t>ABASTECIMENTO AO LARGO</t>
  </si>
  <si>
    <t>BATELAO DE CONVÉS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</si>
  <si>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</si>
  <si>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</si>
  <si>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</si>
  <si>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</si>
  <si>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</si>
  <si>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</si>
  <si>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MISTO (C.GERAL E CONTENORES)</t>
  </si>
  <si>
    <t>NAVIO-TANQUE PRODUT.QUIMICOS</t>
  </si>
  <si>
    <t>NAVIOS DE GUERRA</t>
  </si>
  <si>
    <t>OUTROS BATELÕES DE CARGA SECA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</si>
  <si>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</si>
  <si>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</si>
  <si>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</si>
  <si>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</si>
  <si>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</si>
  <si>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PESCA</t>
  </si>
  <si>
    <t>PETROLEIRO</t>
  </si>
  <si>
    <t>PORTA-CONTENTORES INTEGRAL</t>
  </si>
  <si>
    <t>REBOCADOR</t>
  </si>
  <si>
    <t>TRANSPORTADOR GAS LIQUEFEITO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</si>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</sst>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E41" sqref="E41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v>2</v>
      </c>
      <c r="I8" s="4">
        <v>3170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>
        <v>1</v>
      </c>
      <c r="I9" s="7">
        <v>11211</v>
      </c>
      <c r="J9" s="6" t="str">
        <f t="shared" ref="J9:K9" si="1">IFERROR((H9-D9)/D9,"-")</f>
        <v>-</v>
      </c>
      <c r="K9" s="6" t="str">
        <f t="shared" si="1"/>
        <v>-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1</v>
      </c>
      <c r="C10" s="4">
        <v>2535</v>
      </c>
      <c r="D10" s="4">
        <v>6</v>
      </c>
      <c r="E10" s="4">
        <v>18752</v>
      </c>
      <c r="F10" s="4">
        <v>2</v>
      </c>
      <c r="G10" s="4">
        <v>5459</v>
      </c>
      <c r="H10" s="5">
        <v>6</v>
      </c>
      <c r="I10" s="4">
        <v>16469</v>
      </c>
      <c r="J10" s="6">
        <f t="shared" ref="J10:K10" si="2">IFERROR((H10-D10)/D10,"-")</f>
        <v>0</v>
      </c>
      <c r="K10" s="6">
        <f t="shared" si="2"/>
        <v>-0.12174701365187714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7</v>
      </c>
      <c r="C11" s="7">
        <v>28964</v>
      </c>
      <c r="D11" s="7">
        <v>56</v>
      </c>
      <c r="E11" s="7">
        <v>242555</v>
      </c>
      <c r="F11" s="7">
        <v>10</v>
      </c>
      <c r="G11" s="7">
        <v>52181</v>
      </c>
      <c r="H11" s="8">
        <v>61</v>
      </c>
      <c r="I11" s="7">
        <v>262274</v>
      </c>
      <c r="J11" s="6">
        <f t="shared" ref="J11:K11" si="3">IFERROR((H11-D11)/D11,"-")</f>
        <v>8.9285714285714288E-2</v>
      </c>
      <c r="K11" s="6">
        <f t="shared" si="3"/>
        <v>8.1297025416915747E-2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0</v>
      </c>
      <c r="C12" s="4">
        <v>0</v>
      </c>
      <c r="D12" s="4">
        <v>6</v>
      </c>
      <c r="E12" s="4">
        <v>18332</v>
      </c>
      <c r="F12" s="4">
        <v>0</v>
      </c>
      <c r="G12" s="4">
        <v>0</v>
      </c>
      <c r="H12" s="5">
        <v>8</v>
      </c>
      <c r="I12" s="4">
        <v>29982</v>
      </c>
      <c r="J12" s="6">
        <f t="shared" ref="J12:K12" si="4">IFERROR((H12-D12)/D12,"-")</f>
        <v>0.33333333333333331</v>
      </c>
      <c r="K12" s="6">
        <f t="shared" si="4"/>
        <v>0.63550076369190489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1</v>
      </c>
      <c r="C13" s="7">
        <v>1414</v>
      </c>
      <c r="D13" s="7">
        <v>8</v>
      </c>
      <c r="E13" s="7">
        <v>16564</v>
      </c>
      <c r="F13" s="7">
        <v>2</v>
      </c>
      <c r="G13" s="7">
        <v>3991</v>
      </c>
      <c r="H13" s="8">
        <v>4</v>
      </c>
      <c r="I13" s="7">
        <v>6496</v>
      </c>
      <c r="J13" s="6">
        <f t="shared" ref="J13:K13" si="5">IFERROR((H13-D13)/D13,"-")</f>
        <v>-0.5</v>
      </c>
      <c r="K13" s="6">
        <f t="shared" si="5"/>
        <v>-0.60782419705385171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1</v>
      </c>
      <c r="C14" s="4">
        <v>2627</v>
      </c>
      <c r="D14" s="4">
        <v>6</v>
      </c>
      <c r="E14" s="4">
        <v>16914</v>
      </c>
      <c r="F14" s="4">
        <v>1</v>
      </c>
      <c r="G14" s="4">
        <v>2627</v>
      </c>
      <c r="H14" s="5">
        <v>10</v>
      </c>
      <c r="I14" s="4">
        <v>69641</v>
      </c>
      <c r="J14" s="6">
        <f t="shared" ref="J14:K14" si="6">IFERROR((H14-D14)/D14,"-")</f>
        <v>0.66666666666666663</v>
      </c>
      <c r="K14" s="6">
        <f t="shared" si="6"/>
        <v>3.1173584013243465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1</v>
      </c>
      <c r="C15" s="7">
        <v>1684</v>
      </c>
      <c r="D15" s="7">
        <v>1</v>
      </c>
      <c r="E15" s="7">
        <v>1684</v>
      </c>
      <c r="F15" s="7">
        <v>0</v>
      </c>
      <c r="G15" s="7">
        <v>0</v>
      </c>
      <c r="H15" s="8">
        <v>1</v>
      </c>
      <c r="I15" s="7">
        <v>3757</v>
      </c>
      <c r="J15" s="6">
        <f t="shared" ref="J15:K15" si="7">IFERROR((H15-D15)/D15,"-")</f>
        <v>0</v>
      </c>
      <c r="K15" s="6">
        <f t="shared" si="7"/>
        <v>1.2309976247030878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0</v>
      </c>
      <c r="C16" s="4">
        <v>0</v>
      </c>
      <c r="D16" s="4">
        <v>0</v>
      </c>
      <c r="E16" s="4">
        <v>0</v>
      </c>
      <c r="F16" s="4">
        <v>1</v>
      </c>
      <c r="G16" s="4">
        <v>4235</v>
      </c>
      <c r="H16" s="5">
        <v>1</v>
      </c>
      <c r="I16" s="4">
        <v>4235</v>
      </c>
      <c r="J16" s="6" t="str">
        <f t="shared" ref="J16:K16" si="8">IFERROR((H16-D16)/D16,"-")</f>
        <v>-</v>
      </c>
      <c r="K16" s="6" t="str">
        <f t="shared" si="8"/>
        <v>-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0</v>
      </c>
      <c r="C17" s="7">
        <v>0</v>
      </c>
      <c r="D17" s="7">
        <v>1</v>
      </c>
      <c r="E17" s="7">
        <v>13352</v>
      </c>
      <c r="F17" s="7">
        <v>1</v>
      </c>
      <c r="G17" s="7">
        <v>11889</v>
      </c>
      <c r="H17" s="8">
        <v>3</v>
      </c>
      <c r="I17" s="7">
        <v>34980</v>
      </c>
      <c r="J17" s="6">
        <f t="shared" ref="J17:K17" si="9">IFERROR((H17-D17)/D17,"-")</f>
        <v>2</v>
      </c>
      <c r="K17" s="6">
        <f t="shared" si="9"/>
        <v>1.6198322348711804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1</v>
      </c>
      <c r="C18" s="4">
        <v>1850</v>
      </c>
      <c r="D18" s="4">
        <v>3</v>
      </c>
      <c r="E18" s="4">
        <v>3945</v>
      </c>
      <c r="F18" s="4">
        <v>0</v>
      </c>
      <c r="G18" s="4">
        <v>0</v>
      </c>
      <c r="H18" s="5">
        <v>9</v>
      </c>
      <c r="I18" s="4">
        <v>12114</v>
      </c>
      <c r="J18" s="6">
        <f t="shared" ref="J18:K18" si="10">IFERROR((H18-D18)/D18,"-")</f>
        <v>2</v>
      </c>
      <c r="K18" s="6">
        <f t="shared" si="10"/>
        <v>2.0707224334600762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0</v>
      </c>
      <c r="C19" s="7">
        <v>0</v>
      </c>
      <c r="D19" s="7">
        <v>1</v>
      </c>
      <c r="E19" s="7">
        <v>513</v>
      </c>
      <c r="F19" s="7">
        <v>0</v>
      </c>
      <c r="G19" s="7">
        <v>0</v>
      </c>
      <c r="H19" s="8">
        <v>0</v>
      </c>
      <c r="I19" s="7">
        <v>0</v>
      </c>
      <c r="J19" s="6">
        <f t="shared" ref="J19:K19" si="11">IFERROR((H19-D19)/D19,"-")</f>
        <v>-1</v>
      </c>
      <c r="K19" s="6">
        <f t="shared" si="11"/>
        <v>-1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0</v>
      </c>
      <c r="C20" s="4">
        <v>0</v>
      </c>
      <c r="D20" s="4">
        <v>1</v>
      </c>
      <c r="E20" s="4">
        <v>2170</v>
      </c>
      <c r="F20" s="4">
        <v>0</v>
      </c>
      <c r="G20" s="4">
        <v>0</v>
      </c>
      <c r="H20" s="5">
        <v>1</v>
      </c>
      <c r="I20" s="4">
        <v>8072</v>
      </c>
      <c r="J20" s="6">
        <f t="shared" ref="J20:K20" si="12">IFERROR((H20-D20)/D20,"-")</f>
        <v>0</v>
      </c>
      <c r="K20" s="6">
        <f t="shared" si="12"/>
        <v>2.7198156682027648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1</v>
      </c>
      <c r="C21" s="7">
        <v>15643</v>
      </c>
      <c r="D21" s="7">
        <v>8</v>
      </c>
      <c r="E21" s="7">
        <v>117445</v>
      </c>
      <c r="F21" s="7">
        <v>1</v>
      </c>
      <c r="G21" s="7">
        <v>15643</v>
      </c>
      <c r="H21" s="8">
        <v>8</v>
      </c>
      <c r="I21" s="7">
        <v>125144</v>
      </c>
      <c r="J21" s="6">
        <f t="shared" ref="J21:K21" si="13">IFERROR((H21-D21)/D21,"-")</f>
        <v>0</v>
      </c>
      <c r="K21" s="6">
        <f t="shared" si="13"/>
        <v>6.555408914811188E-2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0</v>
      </c>
      <c r="C22" s="4">
        <v>0</v>
      </c>
      <c r="D22" s="4">
        <v>4</v>
      </c>
      <c r="E22" s="4">
        <v>23180</v>
      </c>
      <c r="F22" s="4">
        <v>0</v>
      </c>
      <c r="G22" s="4">
        <v>0</v>
      </c>
      <c r="H22" s="5">
        <v>3</v>
      </c>
      <c r="I22" s="4">
        <v>22337</v>
      </c>
      <c r="J22" s="6">
        <f t="shared" ref="J22:K22" si="14">IFERROR((H22-D22)/D22,"-")</f>
        <v>-0.25</v>
      </c>
      <c r="K22" s="6">
        <f t="shared" si="14"/>
        <v>-3.6367558239861951E-2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28</v>
      </c>
      <c r="B23" s="7">
        <v>0</v>
      </c>
      <c r="C23" s="7">
        <v>0</v>
      </c>
      <c r="D23" s="7">
        <v>1</v>
      </c>
      <c r="E23" s="7">
        <v>3259</v>
      </c>
      <c r="F23" s="7">
        <v>0</v>
      </c>
      <c r="G23" s="7">
        <v>0</v>
      </c>
      <c r="H23" s="8">
        <v>1</v>
      </c>
      <c r="I23" s="7">
        <v>3259</v>
      </c>
      <c r="J23" s="6">
        <f t="shared" ref="J23:K23" si="15">IFERROR((H23-D23)/D23,"-")</f>
        <v>0</v>
      </c>
      <c r="K23" s="6">
        <f t="shared" si="15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29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5">
        <v>4</v>
      </c>
      <c r="I24" s="4">
        <v>6530</v>
      </c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30</v>
      </c>
      <c r="B25" s="7">
        <v>1</v>
      </c>
      <c r="C25" s="7">
        <v>189</v>
      </c>
      <c r="D25" s="7">
        <v>1</v>
      </c>
      <c r="E25" s="7">
        <v>189</v>
      </c>
      <c r="F25" s="7">
        <v>0</v>
      </c>
      <c r="G25" s="7">
        <v>0</v>
      </c>
      <c r="H25" s="8">
        <v>0</v>
      </c>
      <c r="I25" s="7">
        <v>0</v>
      </c>
      <c r="J25" s="6">
        <f t="shared" ref="J25:K25" si="17">IFERROR((H25-D25)/D25,"-")</f>
        <v>-1</v>
      </c>
      <c r="K25" s="6">
        <f t="shared" si="17"/>
        <v>-1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31</v>
      </c>
      <c r="B26" s="4">
        <v>0</v>
      </c>
      <c r="C26" s="4">
        <v>0</v>
      </c>
      <c r="D26" s="4">
        <v>1</v>
      </c>
      <c r="E26" s="4">
        <v>11233</v>
      </c>
      <c r="F26" s="4">
        <v>1</v>
      </c>
      <c r="G26" s="4">
        <v>4999</v>
      </c>
      <c r="H26" s="5">
        <v>4</v>
      </c>
      <c r="I26" s="4">
        <v>19996</v>
      </c>
      <c r="J26" s="6">
        <f t="shared" ref="J26:K26" si="18">IFERROR((H26-D26)/D26,"-")</f>
        <v>3</v>
      </c>
      <c r="K26" s="6">
        <f t="shared" si="18"/>
        <v>0.7801121695005786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32</v>
      </c>
      <c r="B27" s="7">
        <v>0</v>
      </c>
      <c r="C27" s="7">
        <v>0</v>
      </c>
      <c r="D27" s="7">
        <v>5</v>
      </c>
      <c r="E27" s="7">
        <v>65132</v>
      </c>
      <c r="F27" s="7">
        <v>1</v>
      </c>
      <c r="G27" s="7">
        <v>7580</v>
      </c>
      <c r="H27" s="8">
        <v>2</v>
      </c>
      <c r="I27" s="7">
        <v>15160</v>
      </c>
      <c r="J27" s="6">
        <f t="shared" ref="J27:K27" si="19">IFERROR((H27-D27)/D27,"-")</f>
        <v>-0.6</v>
      </c>
      <c r="K27" s="6">
        <f t="shared" si="19"/>
        <v>-0.76724190873917586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33</v>
      </c>
      <c r="B28" s="4">
        <v>1</v>
      </c>
      <c r="C28" s="4">
        <v>249</v>
      </c>
      <c r="D28" s="4">
        <v>4</v>
      </c>
      <c r="E28" s="4">
        <v>3148</v>
      </c>
      <c r="F28" s="4">
        <v>1</v>
      </c>
      <c r="G28" s="4">
        <v>123</v>
      </c>
      <c r="H28" s="5">
        <v>11</v>
      </c>
      <c r="I28" s="4">
        <v>28384</v>
      </c>
      <c r="J28" s="6">
        <f t="shared" ref="J28:K28" si="20">IFERROR((H28-D28)/D28,"-")</f>
        <v>1.75</v>
      </c>
      <c r="K28" s="6">
        <f t="shared" si="20"/>
        <v>8.0165184243964429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3" t="s">
        <v>34</v>
      </c>
      <c r="B29" s="7">
        <v>2</v>
      </c>
      <c r="C29" s="7">
        <v>25486</v>
      </c>
      <c r="D29" s="7">
        <v>2</v>
      </c>
      <c r="E29" s="7">
        <v>25486</v>
      </c>
      <c r="F29" s="7">
        <v>0</v>
      </c>
      <c r="G29" s="7">
        <v>0</v>
      </c>
      <c r="H29" s="8">
        <v>1</v>
      </c>
      <c r="I29" s="7">
        <v>9110</v>
      </c>
      <c r="J29" s="6">
        <f t="shared" ref="J29:K29" si="21">IFERROR((H29-D29)/D29,"-")</f>
        <v>-0.5</v>
      </c>
      <c r="K29" s="6">
        <f t="shared" si="21"/>
        <v>-0.64254885034921139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17</v>
      </c>
      <c r="C32" s="10">
        <f t="shared" si="24"/>
        <v>80641</v>
      </c>
      <c r="D32" s="10">
        <f t="shared" si="24"/>
        <v>115</v>
      </c>
      <c r="E32" s="10">
        <f t="shared" si="24"/>
        <v>583853</v>
      </c>
      <c r="F32" s="10">
        <f t="shared" si="24"/>
        <v>21</v>
      </c>
      <c r="G32" s="10">
        <f t="shared" si="24"/>
        <v>108727</v>
      </c>
      <c r="H32" s="10">
        <f t="shared" si="24"/>
        <v>141</v>
      </c>
      <c r="I32" s="10">
        <f t="shared" si="24"/>
        <v>692321</v>
      </c>
      <c r="J32" s="11">
        <f t="shared" ref="J32:K32" si="25">IFERROR((H32-D32)/D32,"-")</f>
        <v>0.22608695652173913</v>
      </c>
      <c r="K32" s="11">
        <f t="shared" si="25"/>
        <v>0.18577963973808476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JULHO</v>
      </c>
      <c r="C35" s="15"/>
      <c r="D35" s="14" t="str">
        <f>(D6)</f>
        <v>JANEIRO/JULHO</v>
      </c>
      <c r="E35" s="15"/>
      <c r="F35" s="14" t="str">
        <f t="shared" si="27"/>
        <v>JULHO</v>
      </c>
      <c r="G35" s="15"/>
      <c r="H35" s="14" t="str">
        <f>(H6)</f>
        <v>JANEIRO/JULHO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35</v>
      </c>
      <c r="B37" s="5">
        <v>14</v>
      </c>
      <c r="C37" s="4">
        <v>76081</v>
      </c>
      <c r="D37" s="5">
        <v>80</v>
      </c>
      <c r="E37" s="4">
        <v>441749</v>
      </c>
      <c r="F37" s="12">
        <v>16</v>
      </c>
      <c r="G37" s="4">
        <v>67636</v>
      </c>
      <c r="H37" s="5">
        <v>93</v>
      </c>
      <c r="I37" s="4">
        <v>495279</v>
      </c>
      <c r="J37" s="6">
        <f t="shared" ref="J37:K37" si="28">IFERROR((H37-D37)/D37,"-")</f>
        <v>0.16250000000000001</v>
      </c>
      <c r="K37" s="6">
        <f t="shared" si="28"/>
        <v>0.12117741070155223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36</v>
      </c>
      <c r="B38" s="8">
        <v>3</v>
      </c>
      <c r="C38" s="7">
        <v>4560</v>
      </c>
      <c r="D38" s="8">
        <v>35</v>
      </c>
      <c r="E38" s="7">
        <v>142104</v>
      </c>
      <c r="F38" s="13">
        <v>5</v>
      </c>
      <c r="G38" s="7">
        <v>41091</v>
      </c>
      <c r="H38" s="8">
        <v>48</v>
      </c>
      <c r="I38" s="7">
        <v>197042</v>
      </c>
      <c r="J38" s="6">
        <f t="shared" ref="J38:K38" si="29">IFERROR((H38-D38)/D38,"-")</f>
        <v>0.37142857142857144</v>
      </c>
      <c r="K38" s="6">
        <f t="shared" si="29"/>
        <v>0.38660417722231605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17</v>
      </c>
      <c r="C39" s="10">
        <f t="shared" si="30"/>
        <v>80641</v>
      </c>
      <c r="D39" s="10">
        <f t="shared" si="30"/>
        <v>115</v>
      </c>
      <c r="E39" s="10">
        <f t="shared" si="30"/>
        <v>583853</v>
      </c>
      <c r="F39" s="10">
        <f t="shared" si="30"/>
        <v>21</v>
      </c>
      <c r="G39" s="10">
        <f t="shared" si="30"/>
        <v>108727</v>
      </c>
      <c r="H39" s="10">
        <f t="shared" si="30"/>
        <v>141</v>
      </c>
      <c r="I39" s="10">
        <f t="shared" si="30"/>
        <v>692321</v>
      </c>
      <c r="J39" s="11">
        <f t="shared" ref="J39:K39" si="31">IFERROR((H39-D39)/D39,"-")</f>
        <v>0.22608695652173913</v>
      </c>
      <c r="K39" s="11">
        <f t="shared" si="31"/>
        <v>0.18577963973808476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2024-12-04T16:23:52Z</cp:lastPrinted>
  <dcterms:created xsi:type="dcterms:W3CDTF">2010-03-23T10:34:53Z</dcterms:created>
  <dcterms:modified xsi:type="dcterms:W3CDTF">2025-08-14T09:37:40Z</dcterms:modified>
</cp:coreProperties>
</file>